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ỂM NGƯ 2025\TÀU CÁ MẤT KẾT NỐI\Văn bản gửi tỉnh BRVT tàu cá 93333\Trình Sở\"/>
    </mc:Choice>
  </mc:AlternateContent>
  <xr:revisionPtr revIDLastSave="0" documentId="13_ncr:1_{860E3916-53D3-4799-B295-02598C4B8C6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KN trên 10 ngày năm 2023" sheetId="3" r:id="rId1"/>
    <sheet name="MKT trên10 ngày năm 2024" sheetId="1" r:id="rId2"/>
    <sheet name="MKT Từ 6h đến 10 ngày năm 2024" sheetId="2" r:id="rId3"/>
    <sheet name="MKN từ 6h đến 10 ngày 01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E4" i="1"/>
  <c r="F4" i="1"/>
  <c r="H4" i="1"/>
  <c r="G4" i="1"/>
  <c r="D5" i="1"/>
  <c r="F5" i="1"/>
  <c r="E5" i="1"/>
  <c r="D4" i="1"/>
</calcChain>
</file>

<file path=xl/sharedStrings.xml><?xml version="1.0" encoding="utf-8"?>
<sst xmlns="http://schemas.openxmlformats.org/spreadsheetml/2006/main" count="356" uniqueCount="205">
  <si>
    <t>8°27'44"N</t>
  </si>
  <si>
    <t>8°10'3"N</t>
  </si>
  <si>
    <t>7°31'37"N</t>
  </si>
  <si>
    <t>7°31'32"N</t>
  </si>
  <si>
    <t>7°31'11"N</t>
  </si>
  <si>
    <t>7°53'17"N</t>
  </si>
  <si>
    <t>8°25'53"N</t>
  </si>
  <si>
    <t>7°30'38"N</t>
  </si>
  <si>
    <t>7°29'59"N</t>
  </si>
  <si>
    <t>9°10'44"N</t>
  </si>
  <si>
    <t>10°15'27"N</t>
  </si>
  <si>
    <t>7°30'41"N</t>
  </si>
  <si>
    <t>8°8'5"N</t>
  </si>
  <si>
    <t>7°32'25"N</t>
  </si>
  <si>
    <t>9°57'56"N</t>
  </si>
  <si>
    <t>9°15'29"N</t>
  </si>
  <si>
    <t>7°52'57"N</t>
  </si>
  <si>
    <t>9°28'54"N</t>
  </si>
  <si>
    <t>7°54'13"N</t>
  </si>
  <si>
    <t>8°0'24"N</t>
  </si>
  <si>
    <t>7°46'22"N</t>
  </si>
  <si>
    <t>7°23'23"N</t>
  </si>
  <si>
    <t>9°32'28"N</t>
  </si>
  <si>
    <t>7°18'15"N</t>
  </si>
  <si>
    <t>7°30'16"N</t>
  </si>
  <si>
    <t>7°37'35"N</t>
  </si>
  <si>
    <t>7°44'9"N</t>
  </si>
  <si>
    <t>7°2'8"N</t>
  </si>
  <si>
    <t>7°30'3"N</t>
  </si>
  <si>
    <t>7°13'0"N</t>
  </si>
  <si>
    <t>9°34'45"N</t>
  </si>
  <si>
    <t>7°31'33"N</t>
  </si>
  <si>
    <t>7°39'25"N</t>
  </si>
  <si>
    <t>7°30'49"N</t>
  </si>
  <si>
    <t>7°23'37"N</t>
  </si>
  <si>
    <t>7°7'35"N</t>
  </si>
  <si>
    <t>6°54'54"N</t>
  </si>
  <si>
    <t>8°5'47"N</t>
  </si>
  <si>
    <t>7°36'37"N</t>
  </si>
  <si>
    <t>7°6'18"N</t>
  </si>
  <si>
    <t>10°9'44"N</t>
  </si>
  <si>
    <t>7°40'8"N</t>
  </si>
  <si>
    <t>7°56'43"N</t>
  </si>
  <si>
    <t>7°30'39"N</t>
  </si>
  <si>
    <t>7°30'54"N</t>
  </si>
  <si>
    <t>7°39'42"N</t>
  </si>
  <si>
    <t>7°56'23"N</t>
  </si>
  <si>
    <t>7°18'17"N</t>
  </si>
  <si>
    <t>8°12'20"N</t>
  </si>
  <si>
    <t>9°37'42"N</t>
  </si>
  <si>
    <t>8°19'5"N</t>
  </si>
  <si>
    <t>7°37'56"N</t>
  </si>
  <si>
    <t>7°19'55"N</t>
  </si>
  <si>
    <t>7°59'51"N</t>
  </si>
  <si>
    <t>8°53'27"N</t>
  </si>
  <si>
    <t>108°48'49"E</t>
  </si>
  <si>
    <t>108°46'28"E</t>
  </si>
  <si>
    <t>107°55'48"E</t>
  </si>
  <si>
    <t>109°38'50"E</t>
  </si>
  <si>
    <t>109°52'16"E</t>
  </si>
  <si>
    <t>108°59'57"E</t>
  </si>
  <si>
    <t>108°44'42"E</t>
  </si>
  <si>
    <t>109°52'6"E</t>
  </si>
  <si>
    <t>109°53'27"E</t>
  </si>
  <si>
    <t>107°59'17"E</t>
  </si>
  <si>
    <t>107°14'29"E</t>
  </si>
  <si>
    <t>109°47'59"E</t>
  </si>
  <si>
    <t>108°56'18"E</t>
  </si>
  <si>
    <t>109°45'39"E</t>
  </si>
  <si>
    <t>107°41'1"E</t>
  </si>
  <si>
    <t>107°58'34"E</t>
  </si>
  <si>
    <t>108°50'50"E</t>
  </si>
  <si>
    <t>107°27'30"E</t>
  </si>
  <si>
    <t>108°5'55"E</t>
  </si>
  <si>
    <t>108°5'5"E</t>
  </si>
  <si>
    <t>108°4'12"E</t>
  </si>
  <si>
    <t>108°41'49"E</t>
  </si>
  <si>
    <t>107°46'14"E</t>
  </si>
  <si>
    <t>107°29'37"E</t>
  </si>
  <si>
    <t>108°45'6"E</t>
  </si>
  <si>
    <t>109°45'19"E</t>
  </si>
  <si>
    <t>109°28'25"E</t>
  </si>
  <si>
    <t>106°47'26"E</t>
  </si>
  <si>
    <t>109°51'49"E</t>
  </si>
  <si>
    <t>109°33'8"E</t>
  </si>
  <si>
    <t>108°15'19"E</t>
  </si>
  <si>
    <t>109°52'57"E</t>
  </si>
  <si>
    <t>109°44'32"E</t>
  </si>
  <si>
    <t>109°52'19"E</t>
  </si>
  <si>
    <t>109°15'10"E</t>
  </si>
  <si>
    <t>109°5'8"E</t>
  </si>
  <si>
    <t>109°54'3"E</t>
  </si>
  <si>
    <t>108°43'23"E</t>
  </si>
  <si>
    <t>109°41'41"E</t>
  </si>
  <si>
    <t>109°9'14"E</t>
  </si>
  <si>
    <t>108°3'58"E</t>
  </si>
  <si>
    <t>109°11'16"E</t>
  </si>
  <si>
    <t>107°35'16"E</t>
  </si>
  <si>
    <t>109°52'23"E</t>
  </si>
  <si>
    <t>109°52'38"E</t>
  </si>
  <si>
    <t>109°54'57"E</t>
  </si>
  <si>
    <t>107°46'30"E</t>
  </si>
  <si>
    <t>109°27'48"E</t>
  </si>
  <si>
    <t>108°0'42"E</t>
  </si>
  <si>
    <t>107°59'8"E</t>
  </si>
  <si>
    <t>108°8'26"E</t>
  </si>
  <si>
    <t>109°57'37"E</t>
  </si>
  <si>
    <t>109°12'53"E</t>
  </si>
  <si>
    <t>107°27'10"E</t>
  </si>
  <si>
    <t>107°49'11"E</t>
  </si>
  <si>
    <t>05 ngày 12h02p</t>
  </si>
  <si>
    <t>03 ngày 04h16p</t>
  </si>
  <si>
    <t>01 ngày 03h27p</t>
  </si>
  <si>
    <t>05 ngày 13h49p</t>
  </si>
  <si>
    <t>06 ngày 01h42p</t>
  </si>
  <si>
    <t>05 ngày 01h16p</t>
  </si>
  <si>
    <t>03 ngày 12h05p</t>
  </si>
  <si>
    <t>06 ngày 13h59p</t>
  </si>
  <si>
    <t>06 ngày 01h07p</t>
  </si>
  <si>
    <t>16h30p</t>
  </si>
  <si>
    <t>06 ngày 01h29p</t>
  </si>
  <si>
    <t>05 ngày 22h44p</t>
  </si>
  <si>
    <t>16h03p</t>
  </si>
  <si>
    <t>06 ngày 21h03p</t>
  </si>
  <si>
    <t>08 ngày 09h54p</t>
  </si>
  <si>
    <t>02 ngày 22h11p</t>
  </si>
  <si>
    <t>08 ngày 17h03p</t>
  </si>
  <si>
    <t>02 ngày 12h39p</t>
  </si>
  <si>
    <t>01 ngày 08h55p</t>
  </si>
  <si>
    <t>01 ngày 04h30p</t>
  </si>
  <si>
    <t>07 ngày 03h08p</t>
  </si>
  <si>
    <t>07 ngày 08h22p</t>
  </si>
  <si>
    <t>01 ngày 03h59p</t>
  </si>
  <si>
    <t>04 ngày 21h20p</t>
  </si>
  <si>
    <t>06 ngày 09h07p</t>
  </si>
  <si>
    <t>07 ngày 01h56p</t>
  </si>
  <si>
    <t>06 ngày 01h20p</t>
  </si>
  <si>
    <t>01 ngày 11h09p</t>
  </si>
  <si>
    <t>05 ngày 16h51p</t>
  </si>
  <si>
    <t>09 ngày 05h59p</t>
  </si>
  <si>
    <t>17h04p</t>
  </si>
  <si>
    <t>04 ngày 08h50p</t>
  </si>
  <si>
    <t>06 ngày 09h29p</t>
  </si>
  <si>
    <t>05 ngày 16h15p</t>
  </si>
  <si>
    <t>05 ngày 20h37p</t>
  </si>
  <si>
    <t>02 ngày 19h02p</t>
  </si>
  <si>
    <t>03 ngày 21h09p</t>
  </si>
  <si>
    <t>3 ngày 2h6p</t>
  </si>
  <si>
    <t>4 ngày 10h1p</t>
  </si>
  <si>
    <t>5 ngày 5h14p</t>
  </si>
  <si>
    <t>0 ngày 12h13p</t>
  </si>
  <si>
    <t>5 ngày 14h26p</t>
  </si>
  <si>
    <t>11h20p</t>
  </si>
  <si>
    <t>5 ngày 1h43p</t>
  </si>
  <si>
    <t>4 ngày 12h0p</t>
  </si>
  <si>
    <t>5 ngày 1h0p</t>
  </si>
  <si>
    <t>02 ngày 16h09p</t>
  </si>
  <si>
    <t>5 ngày 4h19p</t>
  </si>
  <si>
    <t>02 ngày 18h18p</t>
  </si>
  <si>
    <t>1 ngày 20h33p</t>
  </si>
  <si>
    <t>2 ngày 11h29p</t>
  </si>
  <si>
    <t>4 ngày 8h28p</t>
  </si>
  <si>
    <t>1 ngày 20h8p</t>
  </si>
  <si>
    <t>4 ngày 20h13p</t>
  </si>
  <si>
    <t>05 ngày 27p</t>
  </si>
  <si>
    <t>Vĩ độ</t>
  </si>
  <si>
    <t>Kinh độ</t>
  </si>
  <si>
    <t>TT</t>
  </si>
  <si>
    <t>Thời gian có lại vị trí</t>
  </si>
  <si>
    <t>Nhà cung cấp
Thiết bị</t>
  </si>
  <si>
    <t>Zunibal</t>
  </si>
  <si>
    <t>Tổng thời gian 
mất kết nối</t>
  </si>
  <si>
    <t>Họ tên
 chủ tàu</t>
  </si>
  <si>
    <t>Ngày giờ mát kết nối</t>
  </si>
  <si>
    <t>Ngày giờ mất
 kết nối</t>
  </si>
  <si>
    <t>Thời gian có 
lại vị trí</t>
  </si>
  <si>
    <t>Tổng thời gian mất
 kết nối</t>
  </si>
  <si>
    <t>Đặng Văn Hà</t>
  </si>
  <si>
    <t>Vị trí mất kết nối</t>
  </si>
  <si>
    <t>Số điện thoại</t>
  </si>
  <si>
    <t>Đơn vị cung cấp thiết bị GSHT</t>
  </si>
  <si>
    <t>Chiều dài (m)</t>
  </si>
  <si>
    <t>Nghề</t>
  </si>
  <si>
    <t>Vị trí bắt đầu mất kết nối</t>
  </si>
  <si>
    <t>Ngày giờ bắt đầu mất kết nối</t>
  </si>
  <si>
    <t>Viettel</t>
  </si>
  <si>
    <t>Hậu cần</t>
  </si>
  <si>
    <t>8°19'33"N, 108°23'49"E</t>
  </si>
  <si>
    <t>7°30'6"N, 109°52'2"E</t>
  </si>
  <si>
    <t>5°39'45"N, 111°9'43"E</t>
  </si>
  <si>
    <t>7°30'32"N, 109°53'0"E</t>
  </si>
  <si>
    <t>7°16'32"N, 108°24'23"E</t>
  </si>
  <si>
    <t>7°30'44"N, 109°53'24"E</t>
  </si>
  <si>
    <t>7°11'56"N, 108°35'43"E</t>
  </si>
  <si>
    <t>Họ tên chủ tàu</t>
  </si>
  <si>
    <r>
      <rPr>
        <b/>
        <sz val="13"/>
        <color theme="1"/>
        <rFont val="Times New Roman"/>
        <family val="1"/>
      </rPr>
      <t>PHỤ LỤC:  THÔNG TIN TÀU CÁ TH-93333-TS  MẤT KẾT NỐI TRÊN BIỂN TRÊN 10 NGÀY,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NĂM 2024</t>
    </r>
    <r>
      <rPr>
        <sz val="13"/>
        <color theme="1"/>
        <rFont val="Times New Roman"/>
        <family val="1"/>
      </rPr>
      <t xml:space="preserve">
</t>
    </r>
    <r>
      <rPr>
        <i/>
        <sz val="13"/>
        <color theme="1"/>
        <rFont val="Times New Roman"/>
        <family val="1"/>
      </rPr>
      <t>(Kèm theo Công văn số            /SNN&amp;PTNT-TS ngày     /01/2025 của SỞ nông nghiệp và PTNT)</t>
    </r>
  </si>
  <si>
    <r>
      <rPr>
        <b/>
        <sz val="14"/>
        <color theme="1"/>
        <rFont val="Times New Roman"/>
        <family val="1"/>
      </rPr>
      <t>PHỤ LỤC:  THÔNG TIN TÀU CÁ TH-93333-TS  MẤT KẾT NỐI TRÊN BIỂN TRÊN 10 NGÀY, NĂM 2023</t>
    </r>
    <r>
      <rPr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(Kèm theo Công văn số            /SNN&amp;PTNT-TS ngày     /01/2025 của SỞ nông nghiệp và PTNT)</t>
    </r>
  </si>
  <si>
    <r>
      <rPr>
        <b/>
        <sz val="11"/>
        <color theme="1"/>
        <rFont val="Times New Roman"/>
        <family val="1"/>
      </rPr>
      <t>PHỤ LỤC:  THÔNG TIN TÀU CÁ TH-93333-TS  MẤT KẾT NỐI TỪ 6H ĐẾN 10 NGÀY, NĂM 2024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Kèm theo Công văn số            /SNN&amp;PTNT-TS ngày     /01/2025 của Sở Nông nghiệp và PTNT</t>
    </r>
  </si>
  <si>
    <t>7°45'18"N</t>
  </si>
  <si>
    <t>108°22'59"E</t>
  </si>
  <si>
    <t>8°32'23"N</t>
  </si>
  <si>
    <t>106°48'50"E</t>
  </si>
  <si>
    <t>06 ngày 03h36p</t>
  </si>
  <si>
    <t>22h07p</t>
  </si>
  <si>
    <r>
      <rPr>
        <b/>
        <sz val="13"/>
        <color theme="1"/>
        <rFont val="Times New Roman"/>
        <family val="1"/>
      </rPr>
      <t>PHỤ LỤC:  THÔNG TIN TÀU CÁ TH-93333-TS  MẤT KẾT NỐI TRÊN BIỂN TỪ 06H ĐẾN 10 NGÀY,</t>
    </r>
    <r>
      <rPr>
        <sz val="13"/>
        <color theme="1"/>
        <rFont val="Times New Roman"/>
        <family val="1"/>
      </rPr>
      <t xml:space="preserve">  
</t>
    </r>
    <r>
      <rPr>
        <b/>
        <sz val="13"/>
        <color theme="1"/>
        <rFont val="Times New Roman"/>
        <family val="1"/>
      </rPr>
      <t>TỪ NGÀY 01/01/2025 ĐẾN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20/01/2025
</t>
    </r>
    <r>
      <rPr>
        <i/>
        <sz val="13"/>
        <color theme="1"/>
        <rFont val="Times New Roman"/>
        <family val="1"/>
      </rPr>
      <t>(Kèm theo Công văn số            /SNN&amp;PTNT-TS ngày     /01/2025 của Sở Nông nghiệp và PTNT)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</si>
</sst>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dd&quot;/&quot;mm&quot;/&quot;yyyy&quot; &quot;hh&quot;:&quot;mm"/>
    <numFmt numFmtId="166" formatCode="dd/mm/yyyy\ hh:mm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9"/>
      <color theme="1"/>
      <name val="Times New Roman&quot;"/>
      <charset val="163"/>
    </font>
    <font>
      <sz val="9"/>
      <color theme="1"/>
      <name val="Times New Roman&quot;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E0F7FA"/>
          <bgColor rgb="FFE0F7FA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E0F7FA"/>
          <bgColor rgb="FFE0F7F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H2" sqref="H2"/>
    </sheetView>
  </sheetViews>
  <sheetFormatPr defaultRowHeight="15"/>
  <cols>
    <col min="1" max="1" width="7.140625" customWidth="1"/>
    <col min="2" max="2" width="14.28515625" customWidth="1"/>
    <col min="3" max="3" width="18.28515625" customWidth="1"/>
    <col min="4" max="4" width="16.140625" customWidth="1"/>
    <col min="5" max="5" width="13.140625" customWidth="1"/>
    <col min="6" max="6" width="13.5703125" customWidth="1"/>
    <col min="7" max="7" width="31.140625" customWidth="1"/>
    <col min="8" max="8" width="20" customWidth="1"/>
  </cols>
  <sheetData>
    <row r="1" spans="1:8" ht="39.75" customHeight="1">
      <c r="A1" s="19" t="s">
        <v>196</v>
      </c>
      <c r="B1" s="19"/>
      <c r="C1" s="20"/>
      <c r="D1" s="20"/>
      <c r="E1" s="20"/>
      <c r="F1" s="20"/>
      <c r="G1" s="20"/>
      <c r="H1" s="20"/>
    </row>
    <row r="2" spans="1:8" ht="24">
      <c r="A2" s="13" t="s">
        <v>167</v>
      </c>
      <c r="B2" s="14" t="s">
        <v>172</v>
      </c>
      <c r="C2" s="14" t="s">
        <v>179</v>
      </c>
      <c r="D2" s="14" t="s">
        <v>180</v>
      </c>
      <c r="E2" s="14" t="s">
        <v>181</v>
      </c>
      <c r="F2" s="14" t="s">
        <v>182</v>
      </c>
      <c r="G2" s="14" t="s">
        <v>183</v>
      </c>
      <c r="H2" s="14" t="s">
        <v>184</v>
      </c>
    </row>
    <row r="3" spans="1:8" ht="15" customHeight="1">
      <c r="A3" s="15">
        <v>1</v>
      </c>
      <c r="B3" s="3" t="s">
        <v>177</v>
      </c>
      <c r="C3" s="16">
        <v>84366773660</v>
      </c>
      <c r="D3" s="16" t="s">
        <v>185</v>
      </c>
      <c r="E3" s="16">
        <v>30</v>
      </c>
      <c r="F3" s="16" t="s">
        <v>186</v>
      </c>
      <c r="G3" s="16" t="s">
        <v>187</v>
      </c>
      <c r="H3" s="17">
        <v>44964.28402777778</v>
      </c>
    </row>
    <row r="4" spans="1:8" ht="15.75">
      <c r="A4" s="15">
        <v>2</v>
      </c>
      <c r="B4" s="3" t="s">
        <v>177</v>
      </c>
      <c r="C4" s="16">
        <v>84366773660</v>
      </c>
      <c r="D4" s="16" t="s">
        <v>185</v>
      </c>
      <c r="E4" s="16">
        <v>30</v>
      </c>
      <c r="F4" s="16" t="s">
        <v>186</v>
      </c>
      <c r="G4" s="16" t="s">
        <v>188</v>
      </c>
      <c r="H4" s="17">
        <v>44978.484722222223</v>
      </c>
    </row>
    <row r="5" spans="1:8" ht="15.75">
      <c r="A5" s="15">
        <v>3</v>
      </c>
      <c r="B5" s="3" t="s">
        <v>177</v>
      </c>
      <c r="C5" s="16">
        <v>84962907499</v>
      </c>
      <c r="D5" s="16" t="s">
        <v>185</v>
      </c>
      <c r="E5" s="16">
        <v>30</v>
      </c>
      <c r="F5" s="16" t="s">
        <v>186</v>
      </c>
      <c r="G5" s="16" t="s">
        <v>189</v>
      </c>
      <c r="H5" s="17">
        <v>45005.697222222225</v>
      </c>
    </row>
    <row r="6" spans="1:8" ht="15.75">
      <c r="A6" s="15">
        <v>4</v>
      </c>
      <c r="B6" s="3" t="s">
        <v>177</v>
      </c>
      <c r="C6" s="16">
        <v>84962907499</v>
      </c>
      <c r="D6" s="16" t="s">
        <v>185</v>
      </c>
      <c r="E6" s="16">
        <v>30</v>
      </c>
      <c r="F6" s="16" t="s">
        <v>186</v>
      </c>
      <c r="G6" s="16" t="s">
        <v>190</v>
      </c>
      <c r="H6" s="17">
        <v>45037.45416666667</v>
      </c>
    </row>
    <row r="7" spans="1:8" ht="15.75">
      <c r="A7" s="15">
        <v>5</v>
      </c>
      <c r="B7" s="3" t="s">
        <v>177</v>
      </c>
      <c r="C7" s="16">
        <v>84962907499</v>
      </c>
      <c r="D7" s="16" t="s">
        <v>170</v>
      </c>
      <c r="E7" s="16">
        <v>30</v>
      </c>
      <c r="F7" s="16" t="s">
        <v>186</v>
      </c>
      <c r="G7" s="16" t="s">
        <v>191</v>
      </c>
      <c r="H7" s="17">
        <v>45068.904861111114</v>
      </c>
    </row>
    <row r="8" spans="1:8" ht="15.75">
      <c r="A8" s="15">
        <v>6</v>
      </c>
      <c r="B8" s="3" t="s">
        <v>177</v>
      </c>
      <c r="C8" s="16">
        <v>84962907499</v>
      </c>
      <c r="D8" s="16" t="s">
        <v>170</v>
      </c>
      <c r="E8" s="16">
        <v>30</v>
      </c>
      <c r="F8" s="16" t="s">
        <v>186</v>
      </c>
      <c r="G8" s="16" t="s">
        <v>192</v>
      </c>
      <c r="H8" s="17">
        <v>45126.556944444441</v>
      </c>
    </row>
    <row r="9" spans="1:8" ht="15.75">
      <c r="A9" s="15">
        <v>7</v>
      </c>
      <c r="B9" s="3" t="s">
        <v>177</v>
      </c>
      <c r="C9" s="16">
        <v>84962907499</v>
      </c>
      <c r="D9" s="16" t="s">
        <v>170</v>
      </c>
      <c r="E9" s="16">
        <v>30</v>
      </c>
      <c r="F9" s="16" t="s">
        <v>186</v>
      </c>
      <c r="G9" s="16" t="s">
        <v>193</v>
      </c>
      <c r="H9" s="17">
        <v>45234.65902777778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F5" sqref="F5"/>
    </sheetView>
  </sheetViews>
  <sheetFormatPr defaultRowHeight="15"/>
  <cols>
    <col min="1" max="1" width="9.140625" style="1"/>
    <col min="2" max="2" width="16.140625" style="1" customWidth="1"/>
    <col min="3" max="3" width="9.140625" style="1"/>
    <col min="4" max="4" width="12.85546875" style="1" customWidth="1"/>
    <col min="5" max="5" width="16.140625" style="1" customWidth="1"/>
    <col min="6" max="6" width="27.7109375" style="1" customWidth="1"/>
    <col min="7" max="7" width="23" customWidth="1"/>
    <col min="8" max="8" width="27.5703125" customWidth="1"/>
  </cols>
  <sheetData>
    <row r="1" spans="1:8" ht="38.25" customHeight="1">
      <c r="A1" s="21" t="s">
        <v>195</v>
      </c>
      <c r="B1" s="22"/>
      <c r="C1" s="22"/>
      <c r="D1" s="22"/>
      <c r="E1" s="22"/>
      <c r="F1" s="22"/>
      <c r="G1" s="22"/>
      <c r="H1" s="22"/>
    </row>
    <row r="2" spans="1:8" ht="37.5" customHeight="1">
      <c r="A2" s="25" t="s">
        <v>167</v>
      </c>
      <c r="B2" s="27" t="s">
        <v>172</v>
      </c>
      <c r="C2" s="27" t="s">
        <v>169</v>
      </c>
      <c r="D2" s="23" t="s">
        <v>178</v>
      </c>
      <c r="E2" s="24"/>
      <c r="F2" s="25" t="s">
        <v>173</v>
      </c>
      <c r="G2" s="25" t="s">
        <v>168</v>
      </c>
      <c r="H2" s="27" t="s">
        <v>171</v>
      </c>
    </row>
    <row r="3" spans="1:8" ht="15.75">
      <c r="A3" s="26"/>
      <c r="B3" s="28"/>
      <c r="C3" s="28"/>
      <c r="D3" s="10" t="s">
        <v>165</v>
      </c>
      <c r="E3" s="10" t="s">
        <v>166</v>
      </c>
      <c r="F3" s="26"/>
      <c r="G3" s="26"/>
      <c r="H3" s="28"/>
    </row>
    <row r="4" spans="1:8" ht="21" customHeight="1">
      <c r="A4" s="3">
        <v>1</v>
      </c>
      <c r="B4" s="3" t="s">
        <v>177</v>
      </c>
      <c r="C4" s="3" t="s">
        <v>170</v>
      </c>
      <c r="D4" s="3" t="str">
        <f ca="1">IFERROR(__xludf.DUMMYFUNCTION("""COMPUTED_VALUE"""),"8°1'58""N")</f>
        <v>8°1'58"N</v>
      </c>
      <c r="E4" s="3" t="str">
        <f ca="1">IFERROR(__xludf.DUMMYFUNCTION("""COMPUTED_VALUE"""),"108°38'7""E")</f>
        <v>108°38'7"E</v>
      </c>
      <c r="F4" s="11">
        <f ca="1">IFERROR(__xludf.DUMMYFUNCTION("""COMPUTED_VALUE"""),45327.8006944444)</f>
        <v>45327.800694444399</v>
      </c>
      <c r="G4" s="11">
        <f ca="1">IFERROR(__xludf.DUMMYFUNCTION("""COMPUTED_VALUE"""),45338.3756944444)</f>
        <v>45338.375694444403</v>
      </c>
      <c r="H4" s="3" t="str">
        <f ca="1">IFERROR(__xludf.DUMMYFUNCTION("""COMPUTED_VALUE"""),"10 ngày 13h48p")</f>
        <v>10 ngày 13h48p</v>
      </c>
    </row>
    <row r="5" spans="1:8" ht="23.25" customHeight="1">
      <c r="A5" s="3">
        <v>2</v>
      </c>
      <c r="B5" s="3" t="s">
        <v>177</v>
      </c>
      <c r="C5" s="3" t="s">
        <v>170</v>
      </c>
      <c r="D5" s="3" t="str">
        <f ca="1">IFERROR(__xludf.DUMMYFUNCTION("""COMPUTED_VALUE"""),"7°57'13""N")</f>
        <v>7°57'13"N</v>
      </c>
      <c r="E5" s="3" t="str">
        <f ca="1">IFERROR(__xludf.DUMMYFUNCTION("""COMPUTED_VALUE"""),"106°48'13""E")</f>
        <v>106°48'13"E</v>
      </c>
      <c r="F5" s="12">
        <f ca="1">IFERROR(__xludf.DUMMYFUNCTION("""COMPUTED_VALUE"""),45338.5840277777)</f>
        <v>45338.584027777702</v>
      </c>
      <c r="G5" s="12">
        <f ca="1">IFERROR(__xludf.DUMMYFUNCTION("""COMPUTED_VALUE"""),45348.9895833333)</f>
        <v>45348.989583333299</v>
      </c>
      <c r="H5" s="3" t="str">
        <f ca="1">IFERROR(__xludf.DUMMYFUNCTION("""COMPUTED_VALUE"""),"10 ngày 9h44p")</f>
        <v>10 ngày 9h44p</v>
      </c>
    </row>
  </sheetData>
  <mergeCells count="8">
    <mergeCell ref="A1:H1"/>
    <mergeCell ref="D2:E2"/>
    <mergeCell ref="A2:A3"/>
    <mergeCell ref="B2:B3"/>
    <mergeCell ref="C2:C3"/>
    <mergeCell ref="F2:F3"/>
    <mergeCell ref="G2:G3"/>
    <mergeCell ref="H2:H3"/>
  </mergeCells>
  <conditionalFormatting sqref="C4:E4 H4">
    <cfRule type="expression" dxfId="3" priority="6">
      <formula>ISEVEN($A4)</formula>
    </cfRule>
  </conditionalFormatting>
  <conditionalFormatting sqref="F4:G5">
    <cfRule type="expression" dxfId="2" priority="1">
      <formula>ISEVEN($A4)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workbookViewId="0">
      <selection activeCell="E16" sqref="E16"/>
    </sheetView>
  </sheetViews>
  <sheetFormatPr defaultRowHeight="15"/>
  <cols>
    <col min="1" max="1" width="9.140625" style="1"/>
    <col min="2" max="2" width="16.85546875" style="1" customWidth="1"/>
    <col min="3" max="3" width="16" style="1" customWidth="1"/>
    <col min="4" max="4" width="12.85546875" style="1" customWidth="1"/>
    <col min="5" max="5" width="16.140625" style="1" customWidth="1"/>
    <col min="6" max="6" width="19.85546875" style="1" customWidth="1"/>
    <col min="7" max="7" width="20.28515625" style="1" customWidth="1"/>
    <col min="8" max="8" width="24.5703125" style="1" customWidth="1"/>
  </cols>
  <sheetData>
    <row r="1" spans="1:8" ht="38.25" customHeight="1">
      <c r="A1" s="22" t="s">
        <v>197</v>
      </c>
      <c r="B1" s="22"/>
      <c r="C1" s="22"/>
      <c r="D1" s="29"/>
      <c r="E1" s="29"/>
      <c r="F1" s="29"/>
      <c r="G1" s="29"/>
      <c r="H1" s="29"/>
    </row>
    <row r="2" spans="1:8" ht="21.75" customHeight="1">
      <c r="A2" s="25" t="s">
        <v>167</v>
      </c>
      <c r="B2" s="25" t="s">
        <v>194</v>
      </c>
      <c r="C2" s="27" t="s">
        <v>169</v>
      </c>
      <c r="D2" s="23" t="s">
        <v>178</v>
      </c>
      <c r="E2" s="24"/>
      <c r="F2" s="27" t="s">
        <v>174</v>
      </c>
      <c r="G2" s="27" t="s">
        <v>175</v>
      </c>
      <c r="H2" s="27" t="s">
        <v>176</v>
      </c>
    </row>
    <row r="3" spans="1:8" ht="15.75" customHeight="1">
      <c r="A3" s="26"/>
      <c r="B3" s="26"/>
      <c r="C3" s="28"/>
      <c r="D3" s="9" t="s">
        <v>165</v>
      </c>
      <c r="E3" s="9" t="s">
        <v>166</v>
      </c>
      <c r="F3" s="28"/>
      <c r="G3" s="28"/>
      <c r="H3" s="28"/>
    </row>
    <row r="4" spans="1:8" ht="15.75">
      <c r="A4" s="2">
        <v>1</v>
      </c>
      <c r="B4" s="2" t="s">
        <v>177</v>
      </c>
      <c r="C4" s="4" t="s">
        <v>170</v>
      </c>
      <c r="D4" s="4" t="s">
        <v>0</v>
      </c>
      <c r="E4" s="2" t="s">
        <v>55</v>
      </c>
      <c r="F4" s="5">
        <v>45301.265277777777</v>
      </c>
      <c r="G4" s="6">
        <v>45306.767361111109</v>
      </c>
      <c r="H4" s="2" t="s">
        <v>110</v>
      </c>
    </row>
    <row r="5" spans="1:8" ht="15.75">
      <c r="A5" s="2">
        <v>2</v>
      </c>
      <c r="B5" s="2" t="s">
        <v>177</v>
      </c>
      <c r="C5" s="4" t="s">
        <v>170</v>
      </c>
      <c r="D5" s="4" t="s">
        <v>1</v>
      </c>
      <c r="E5" s="2" t="s">
        <v>56</v>
      </c>
      <c r="F5" s="5">
        <v>45349.157638888893</v>
      </c>
      <c r="G5" s="6">
        <v>45352.336111111115</v>
      </c>
      <c r="H5" s="2" t="s">
        <v>111</v>
      </c>
    </row>
    <row r="6" spans="1:8" ht="15.75">
      <c r="A6" s="2">
        <v>3</v>
      </c>
      <c r="B6" s="2" t="s">
        <v>177</v>
      </c>
      <c r="C6" s="4" t="s">
        <v>170</v>
      </c>
      <c r="D6" s="4" t="s">
        <v>2</v>
      </c>
      <c r="E6" s="2" t="s">
        <v>57</v>
      </c>
      <c r="F6" s="5">
        <v>45352.628472222219</v>
      </c>
      <c r="G6" s="6">
        <v>45353.772222222222</v>
      </c>
      <c r="H6" s="2" t="s">
        <v>112</v>
      </c>
    </row>
    <row r="7" spans="1:8" ht="15.75">
      <c r="A7" s="2">
        <v>4</v>
      </c>
      <c r="B7" s="2" t="s">
        <v>177</v>
      </c>
      <c r="C7" s="4" t="s">
        <v>170</v>
      </c>
      <c r="D7" s="4" t="s">
        <v>3</v>
      </c>
      <c r="E7" s="2" t="s">
        <v>58</v>
      </c>
      <c r="F7" s="5">
        <v>45354.688888888893</v>
      </c>
      <c r="G7" s="6">
        <v>45360.264583333337</v>
      </c>
      <c r="H7" s="2" t="s">
        <v>113</v>
      </c>
    </row>
    <row r="8" spans="1:8" ht="15.75">
      <c r="A8" s="2">
        <v>5</v>
      </c>
      <c r="B8" s="2" t="s">
        <v>177</v>
      </c>
      <c r="C8" s="4" t="s">
        <v>170</v>
      </c>
      <c r="D8" s="4" t="s">
        <v>4</v>
      </c>
      <c r="E8" s="2" t="s">
        <v>59</v>
      </c>
      <c r="F8" s="5">
        <v>45364.239583333328</v>
      </c>
      <c r="G8" s="6">
        <v>45370.310416666667</v>
      </c>
      <c r="H8" s="2" t="s">
        <v>114</v>
      </c>
    </row>
    <row r="9" spans="1:8" ht="15.75">
      <c r="A9" s="2">
        <v>6</v>
      </c>
      <c r="B9" s="2" t="s">
        <v>177</v>
      </c>
      <c r="C9" s="4" t="s">
        <v>170</v>
      </c>
      <c r="D9" s="4" t="s">
        <v>5</v>
      </c>
      <c r="E9" s="2" t="s">
        <v>60</v>
      </c>
      <c r="F9" s="5">
        <v>45370.686111111107</v>
      </c>
      <c r="G9" s="6">
        <v>45375.738888888889</v>
      </c>
      <c r="H9" s="2" t="s">
        <v>115</v>
      </c>
    </row>
    <row r="10" spans="1:8" ht="15.75">
      <c r="A10" s="2">
        <v>7</v>
      </c>
      <c r="B10" s="2" t="s">
        <v>177</v>
      </c>
      <c r="C10" s="4" t="s">
        <v>170</v>
      </c>
      <c r="D10" s="4" t="s">
        <v>6</v>
      </c>
      <c r="E10" s="2" t="s">
        <v>61</v>
      </c>
      <c r="F10" s="5">
        <v>45377.28125</v>
      </c>
      <c r="G10" s="6">
        <v>45380.784722222219</v>
      </c>
      <c r="H10" s="2" t="s">
        <v>116</v>
      </c>
    </row>
    <row r="11" spans="1:8" ht="15.75">
      <c r="A11" s="2">
        <v>8</v>
      </c>
      <c r="B11" s="2" t="s">
        <v>177</v>
      </c>
      <c r="C11" s="4" t="s">
        <v>170</v>
      </c>
      <c r="D11" s="4" t="s">
        <v>7</v>
      </c>
      <c r="E11" s="2" t="s">
        <v>62</v>
      </c>
      <c r="F11" s="5">
        <v>45382.201388888891</v>
      </c>
      <c r="G11" s="6">
        <v>45388.784722222219</v>
      </c>
      <c r="H11" s="2" t="s">
        <v>117</v>
      </c>
    </row>
    <row r="12" spans="1:8" ht="15.75">
      <c r="A12" s="2">
        <v>9</v>
      </c>
      <c r="B12" s="2" t="s">
        <v>177</v>
      </c>
      <c r="C12" s="4" t="s">
        <v>170</v>
      </c>
      <c r="D12" s="4" t="s">
        <v>8</v>
      </c>
      <c r="E12" s="2" t="s">
        <v>63</v>
      </c>
      <c r="F12" s="5">
        <v>45390.201388888891</v>
      </c>
      <c r="G12" s="6">
        <v>45396.248611111107</v>
      </c>
      <c r="H12" s="2" t="s">
        <v>118</v>
      </c>
    </row>
    <row r="13" spans="1:8" ht="15.75">
      <c r="A13" s="2">
        <v>10</v>
      </c>
      <c r="B13" s="2" t="s">
        <v>177</v>
      </c>
      <c r="C13" s="4" t="s">
        <v>170</v>
      </c>
      <c r="D13" s="4" t="s">
        <v>9</v>
      </c>
      <c r="E13" s="2" t="s">
        <v>64</v>
      </c>
      <c r="F13" s="5">
        <v>45396.957638888889</v>
      </c>
      <c r="G13" s="6">
        <v>45397.645138888889</v>
      </c>
      <c r="H13" s="2" t="s">
        <v>119</v>
      </c>
    </row>
    <row r="14" spans="1:8" ht="15.75">
      <c r="A14" s="2">
        <v>11</v>
      </c>
      <c r="B14" s="2" t="s">
        <v>177</v>
      </c>
      <c r="C14" s="4" t="s">
        <v>170</v>
      </c>
      <c r="D14" s="4" t="s">
        <v>10</v>
      </c>
      <c r="E14" s="2" t="s">
        <v>65</v>
      </c>
      <c r="F14" s="5">
        <v>45397.770138888889</v>
      </c>
      <c r="G14" s="6">
        <v>45403.832638888889</v>
      </c>
      <c r="H14" s="2" t="s">
        <v>120</v>
      </c>
    </row>
    <row r="15" spans="1:8" ht="15.75">
      <c r="A15" s="2">
        <v>12</v>
      </c>
      <c r="B15" s="2" t="s">
        <v>177</v>
      </c>
      <c r="C15" s="4" t="s">
        <v>170</v>
      </c>
      <c r="D15" s="4" t="s">
        <v>11</v>
      </c>
      <c r="E15" s="2" t="s">
        <v>66</v>
      </c>
      <c r="F15" s="5">
        <v>45408.832638888889</v>
      </c>
      <c r="G15" s="6">
        <v>45414.780555555553</v>
      </c>
      <c r="H15" s="2" t="s">
        <v>121</v>
      </c>
    </row>
    <row r="16" spans="1:8" ht="15.75">
      <c r="A16" s="2">
        <v>13</v>
      </c>
      <c r="B16" s="2" t="s">
        <v>177</v>
      </c>
      <c r="C16" s="4" t="s">
        <v>170</v>
      </c>
      <c r="D16" s="4" t="s">
        <v>12</v>
      </c>
      <c r="E16" s="2" t="s">
        <v>67</v>
      </c>
      <c r="F16" s="5">
        <v>45415.15625</v>
      </c>
      <c r="G16" s="6">
        <v>45415.824999999997</v>
      </c>
      <c r="H16" s="2" t="s">
        <v>122</v>
      </c>
    </row>
    <row r="17" spans="1:8" ht="15.75">
      <c r="A17" s="2">
        <v>14</v>
      </c>
      <c r="B17" s="2" t="s">
        <v>177</v>
      </c>
      <c r="C17" s="4" t="s">
        <v>170</v>
      </c>
      <c r="D17" s="4" t="s">
        <v>13</v>
      </c>
      <c r="E17" s="2" t="s">
        <v>68</v>
      </c>
      <c r="F17" s="5">
        <v>45416.243055555555</v>
      </c>
      <c r="G17" s="6">
        <v>45423.120138888888</v>
      </c>
      <c r="H17" s="2" t="s">
        <v>123</v>
      </c>
    </row>
    <row r="18" spans="1:8" ht="15.75">
      <c r="A18" s="2">
        <v>15</v>
      </c>
      <c r="B18" s="2" t="s">
        <v>177</v>
      </c>
      <c r="C18" s="4" t="s">
        <v>170</v>
      </c>
      <c r="D18" s="4" t="s">
        <v>14</v>
      </c>
      <c r="E18" s="2" t="s">
        <v>69</v>
      </c>
      <c r="F18" s="5">
        <v>45429.620138888888</v>
      </c>
      <c r="G18" s="6">
        <v>45438.033333333333</v>
      </c>
      <c r="H18" s="2" t="s">
        <v>124</v>
      </c>
    </row>
    <row r="19" spans="1:8" ht="15.75">
      <c r="A19" s="2">
        <v>16</v>
      </c>
      <c r="B19" s="2" t="s">
        <v>177</v>
      </c>
      <c r="C19" s="4" t="s">
        <v>170</v>
      </c>
      <c r="D19" s="4" t="s">
        <v>15</v>
      </c>
      <c r="E19" s="2" t="s">
        <v>70</v>
      </c>
      <c r="F19" s="5">
        <v>45438.033333333333</v>
      </c>
      <c r="G19" s="6">
        <v>45440.957638888889</v>
      </c>
      <c r="H19" s="2" t="s">
        <v>125</v>
      </c>
    </row>
    <row r="20" spans="1:8" ht="15.75">
      <c r="A20" s="2">
        <v>17</v>
      </c>
      <c r="B20" s="2" t="s">
        <v>177</v>
      </c>
      <c r="C20" s="4" t="s">
        <v>170</v>
      </c>
      <c r="D20" s="4" t="s">
        <v>16</v>
      </c>
      <c r="E20" s="2" t="s">
        <v>71</v>
      </c>
      <c r="F20" s="5">
        <v>45441.333333333328</v>
      </c>
      <c r="G20" s="6">
        <v>45450.043749999997</v>
      </c>
      <c r="H20" s="2" t="s">
        <v>126</v>
      </c>
    </row>
    <row r="21" spans="1:8" ht="15.75">
      <c r="A21" s="2">
        <v>18</v>
      </c>
      <c r="B21" s="2" t="s">
        <v>177</v>
      </c>
      <c r="C21" s="4" t="s">
        <v>170</v>
      </c>
      <c r="D21" s="4" t="s">
        <v>17</v>
      </c>
      <c r="E21" s="2" t="s">
        <v>72</v>
      </c>
      <c r="F21" s="5">
        <v>45450.086111111115</v>
      </c>
      <c r="G21" s="6">
        <v>45452.613888888889</v>
      </c>
      <c r="H21" s="2" t="s">
        <v>127</v>
      </c>
    </row>
    <row r="22" spans="1:8" ht="15.75">
      <c r="A22" s="2">
        <v>19</v>
      </c>
      <c r="B22" s="2" t="s">
        <v>177</v>
      </c>
      <c r="C22" s="4" t="s">
        <v>170</v>
      </c>
      <c r="D22" s="4" t="s">
        <v>18</v>
      </c>
      <c r="E22" s="2" t="s">
        <v>73</v>
      </c>
      <c r="F22" s="5">
        <v>45453.238888888889</v>
      </c>
      <c r="G22" s="6">
        <v>45454.610416666663</v>
      </c>
      <c r="H22" s="2" t="s">
        <v>128</v>
      </c>
    </row>
    <row r="23" spans="1:8" ht="15.75">
      <c r="A23" s="2">
        <v>20</v>
      </c>
      <c r="B23" s="2" t="s">
        <v>177</v>
      </c>
      <c r="C23" s="4" t="s">
        <v>170</v>
      </c>
      <c r="D23" s="4" t="s">
        <v>19</v>
      </c>
      <c r="E23" s="2" t="s">
        <v>74</v>
      </c>
      <c r="F23" s="5">
        <v>45454.694444444445</v>
      </c>
      <c r="G23" s="6">
        <v>45455.882638888885</v>
      </c>
      <c r="H23" s="2" t="s">
        <v>129</v>
      </c>
    </row>
    <row r="24" spans="1:8" ht="15.75">
      <c r="A24" s="2">
        <v>21</v>
      </c>
      <c r="B24" s="2" t="s">
        <v>177</v>
      </c>
      <c r="C24" s="4" t="s">
        <v>170</v>
      </c>
      <c r="D24" s="4" t="s">
        <v>20</v>
      </c>
      <c r="E24" s="2" t="s">
        <v>75</v>
      </c>
      <c r="F24" s="5">
        <v>45455.882638888885</v>
      </c>
      <c r="G24" s="6">
        <v>45463.013194444444</v>
      </c>
      <c r="H24" s="2" t="s">
        <v>130</v>
      </c>
    </row>
    <row r="25" spans="1:8" ht="15.75">
      <c r="A25" s="2">
        <v>22</v>
      </c>
      <c r="B25" s="2" t="s">
        <v>177</v>
      </c>
      <c r="C25" s="4" t="s">
        <v>170</v>
      </c>
      <c r="D25" s="4" t="s">
        <v>21</v>
      </c>
      <c r="E25" s="2" t="s">
        <v>76</v>
      </c>
      <c r="F25" s="5">
        <v>45463.513194444444</v>
      </c>
      <c r="G25" s="6">
        <v>45470.862500000003</v>
      </c>
      <c r="H25" s="2" t="s">
        <v>131</v>
      </c>
    </row>
    <row r="26" spans="1:8" ht="15.75">
      <c r="A26" s="2">
        <v>23</v>
      </c>
      <c r="B26" s="2" t="s">
        <v>177</v>
      </c>
      <c r="C26" s="4" t="s">
        <v>170</v>
      </c>
      <c r="D26" s="4" t="s">
        <v>22</v>
      </c>
      <c r="E26" s="2" t="s">
        <v>77</v>
      </c>
      <c r="F26" s="5">
        <v>45470.904861111107</v>
      </c>
      <c r="G26" s="6">
        <v>45472.070833333331</v>
      </c>
      <c r="H26" s="2" t="s">
        <v>132</v>
      </c>
    </row>
    <row r="27" spans="1:8" ht="15.75">
      <c r="A27" s="2">
        <v>24</v>
      </c>
      <c r="B27" s="2" t="s">
        <v>177</v>
      </c>
      <c r="C27" s="4" t="s">
        <v>170</v>
      </c>
      <c r="D27" s="4" t="s">
        <v>23</v>
      </c>
      <c r="E27" s="2" t="s">
        <v>78</v>
      </c>
      <c r="F27" s="5">
        <v>45472.320138888885</v>
      </c>
      <c r="G27" s="6">
        <v>45477.209027777775</v>
      </c>
      <c r="H27" s="2" t="s">
        <v>133</v>
      </c>
    </row>
    <row r="28" spans="1:8" ht="15.75">
      <c r="A28" s="2">
        <v>25</v>
      </c>
      <c r="B28" s="2" t="s">
        <v>177</v>
      </c>
      <c r="C28" s="4" t="s">
        <v>170</v>
      </c>
      <c r="D28" s="4" t="s">
        <v>24</v>
      </c>
      <c r="E28" s="2" t="s">
        <v>79</v>
      </c>
      <c r="F28" s="5">
        <v>45477.334722222222</v>
      </c>
      <c r="G28" s="6">
        <v>45483.714583333334</v>
      </c>
      <c r="H28" s="2" t="s">
        <v>134</v>
      </c>
    </row>
    <row r="29" spans="1:8" ht="15.75">
      <c r="A29" s="2">
        <v>26</v>
      </c>
      <c r="B29" s="2" t="s">
        <v>177</v>
      </c>
      <c r="C29" s="4" t="s">
        <v>170</v>
      </c>
      <c r="D29" s="4" t="s">
        <v>25</v>
      </c>
      <c r="E29" s="2" t="s">
        <v>80</v>
      </c>
      <c r="F29" s="5">
        <v>45484.339583333334</v>
      </c>
      <c r="G29" s="6">
        <v>45491.420138888891</v>
      </c>
      <c r="H29" s="2" t="s">
        <v>135</v>
      </c>
    </row>
    <row r="30" spans="1:8" ht="15.75">
      <c r="A30" s="2">
        <v>27</v>
      </c>
      <c r="B30" s="2" t="s">
        <v>177</v>
      </c>
      <c r="C30" s="4" t="s">
        <v>170</v>
      </c>
      <c r="D30" s="4" t="s">
        <v>26</v>
      </c>
      <c r="E30" s="2" t="s">
        <v>81</v>
      </c>
      <c r="F30" s="5">
        <v>45492.002083333333</v>
      </c>
      <c r="G30" s="6">
        <v>45498.057638888888</v>
      </c>
      <c r="H30" s="2" t="s">
        <v>136</v>
      </c>
    </row>
    <row r="31" spans="1:8" ht="15.75">
      <c r="A31" s="2">
        <v>28</v>
      </c>
      <c r="B31" s="2" t="s">
        <v>177</v>
      </c>
      <c r="C31" s="4" t="s">
        <v>170</v>
      </c>
      <c r="D31" s="4" t="s">
        <v>27</v>
      </c>
      <c r="E31" s="2" t="s">
        <v>82</v>
      </c>
      <c r="F31" s="5">
        <v>45498.057638888888</v>
      </c>
      <c r="G31" s="6">
        <v>45499.522222222222</v>
      </c>
      <c r="H31" s="2" t="s">
        <v>137</v>
      </c>
    </row>
    <row r="32" spans="1:8" ht="15.75">
      <c r="A32" s="2">
        <v>29</v>
      </c>
      <c r="B32" s="2" t="s">
        <v>177</v>
      </c>
      <c r="C32" s="4" t="s">
        <v>170</v>
      </c>
      <c r="D32" s="4" t="s">
        <v>28</v>
      </c>
      <c r="E32" s="2" t="s">
        <v>83</v>
      </c>
      <c r="F32" s="5">
        <v>45501.147916666669</v>
      </c>
      <c r="G32" s="6">
        <v>45506.850694444445</v>
      </c>
      <c r="H32" s="2" t="s">
        <v>138</v>
      </c>
    </row>
    <row r="33" spans="1:8" ht="15.75">
      <c r="A33" s="2">
        <v>30</v>
      </c>
      <c r="B33" s="2" t="s">
        <v>177</v>
      </c>
      <c r="C33" s="4" t="s">
        <v>170</v>
      </c>
      <c r="D33" s="4" t="s">
        <v>29</v>
      </c>
      <c r="E33" s="2" t="s">
        <v>84</v>
      </c>
      <c r="F33" s="5">
        <v>45507.225694444445</v>
      </c>
      <c r="G33" s="6">
        <v>45516.474999999999</v>
      </c>
      <c r="H33" s="2" t="s">
        <v>139</v>
      </c>
    </row>
    <row r="34" spans="1:8" ht="15.75">
      <c r="A34" s="2">
        <v>31</v>
      </c>
      <c r="B34" s="2" t="s">
        <v>177</v>
      </c>
      <c r="C34" s="4" t="s">
        <v>170</v>
      </c>
      <c r="D34" s="4" t="s">
        <v>30</v>
      </c>
      <c r="E34" s="2" t="s">
        <v>85</v>
      </c>
      <c r="F34" s="5">
        <v>45516.474999999999</v>
      </c>
      <c r="G34" s="6">
        <v>45517.186805555553</v>
      </c>
      <c r="H34" s="2" t="s">
        <v>140</v>
      </c>
    </row>
    <row r="35" spans="1:8" ht="15.75">
      <c r="A35" s="2">
        <v>32</v>
      </c>
      <c r="B35" s="2" t="s">
        <v>177</v>
      </c>
      <c r="C35" s="4" t="s">
        <v>170</v>
      </c>
      <c r="D35" s="4" t="s">
        <v>31</v>
      </c>
      <c r="E35" s="2" t="s">
        <v>86</v>
      </c>
      <c r="F35" s="5">
        <v>45518.594444444447</v>
      </c>
      <c r="G35" s="6">
        <v>45522.962500000001</v>
      </c>
      <c r="H35" s="2" t="s">
        <v>141</v>
      </c>
    </row>
    <row r="36" spans="1:8" ht="15.75">
      <c r="A36" s="2">
        <v>33</v>
      </c>
      <c r="B36" s="2" t="s">
        <v>177</v>
      </c>
      <c r="C36" s="4" t="s">
        <v>170</v>
      </c>
      <c r="D36" s="4" t="s">
        <v>32</v>
      </c>
      <c r="E36" s="2" t="s">
        <v>87</v>
      </c>
      <c r="F36" s="5">
        <v>45523.963194444441</v>
      </c>
      <c r="G36" s="6">
        <v>45530.358333333337</v>
      </c>
      <c r="H36" s="2" t="s">
        <v>142</v>
      </c>
    </row>
    <row r="37" spans="1:8" ht="15.75">
      <c r="A37" s="2">
        <v>34</v>
      </c>
      <c r="B37" s="2" t="s">
        <v>177</v>
      </c>
      <c r="C37" s="4" t="s">
        <v>170</v>
      </c>
      <c r="D37" s="4" t="s">
        <v>33</v>
      </c>
      <c r="E37" s="2" t="s">
        <v>88</v>
      </c>
      <c r="F37" s="5">
        <v>45532.192361111112</v>
      </c>
      <c r="G37" s="6">
        <v>45537.869444444441</v>
      </c>
      <c r="H37" s="2" t="s">
        <v>143</v>
      </c>
    </row>
    <row r="38" spans="1:8" ht="15.75">
      <c r="A38" s="2">
        <v>35</v>
      </c>
      <c r="B38" s="2" t="s">
        <v>177</v>
      </c>
      <c r="C38" s="4" t="s">
        <v>170</v>
      </c>
      <c r="D38" s="4" t="s">
        <v>34</v>
      </c>
      <c r="E38" s="2" t="s">
        <v>89</v>
      </c>
      <c r="F38" s="5">
        <v>45538.452777777777</v>
      </c>
      <c r="G38" s="6">
        <v>45544.311805555553</v>
      </c>
      <c r="H38" s="2" t="s">
        <v>144</v>
      </c>
    </row>
    <row r="39" spans="1:8" ht="15.75">
      <c r="A39" s="2">
        <v>36</v>
      </c>
      <c r="B39" s="2" t="s">
        <v>177</v>
      </c>
      <c r="C39" s="4" t="s">
        <v>170</v>
      </c>
      <c r="D39" s="4" t="s">
        <v>35</v>
      </c>
      <c r="E39" s="2" t="s">
        <v>90</v>
      </c>
      <c r="F39" s="5">
        <v>45545.645833333328</v>
      </c>
      <c r="G39" s="6">
        <v>45548.438888888893</v>
      </c>
      <c r="H39" s="2" t="s">
        <v>145</v>
      </c>
    </row>
    <row r="40" spans="1:8" ht="15.75">
      <c r="A40" s="2">
        <v>37</v>
      </c>
      <c r="B40" s="2" t="s">
        <v>177</v>
      </c>
      <c r="C40" s="4" t="s">
        <v>170</v>
      </c>
      <c r="D40" s="4" t="s">
        <v>36</v>
      </c>
      <c r="E40" s="2" t="s">
        <v>91</v>
      </c>
      <c r="F40" s="5">
        <v>45548.48055555555</v>
      </c>
      <c r="G40" s="6">
        <v>45552.361805555556</v>
      </c>
      <c r="H40" s="2" t="s">
        <v>146</v>
      </c>
    </row>
    <row r="41" spans="1:8" ht="15.75">
      <c r="A41" s="2">
        <v>38</v>
      </c>
      <c r="B41" s="2" t="s">
        <v>177</v>
      </c>
      <c r="C41" s="4" t="s">
        <v>170</v>
      </c>
      <c r="D41" s="4" t="s">
        <v>37</v>
      </c>
      <c r="E41" s="2" t="s">
        <v>92</v>
      </c>
      <c r="F41" s="5">
        <v>45555.279166666667</v>
      </c>
      <c r="G41" s="6">
        <v>45558.366666666669</v>
      </c>
      <c r="H41" s="2" t="s">
        <v>147</v>
      </c>
    </row>
    <row r="42" spans="1:8" ht="15.75">
      <c r="A42" s="2">
        <v>39</v>
      </c>
      <c r="B42" s="2" t="s">
        <v>177</v>
      </c>
      <c r="C42" s="4" t="s">
        <v>170</v>
      </c>
      <c r="D42" s="4" t="s">
        <v>38</v>
      </c>
      <c r="E42" s="2" t="s">
        <v>93</v>
      </c>
      <c r="F42" s="5">
        <v>45568.950694444444</v>
      </c>
      <c r="G42" s="6">
        <v>45573.368055555555</v>
      </c>
      <c r="H42" s="2" t="s">
        <v>148</v>
      </c>
    </row>
    <row r="43" spans="1:8" ht="15.75">
      <c r="A43" s="2">
        <v>40</v>
      </c>
      <c r="B43" s="2" t="s">
        <v>177</v>
      </c>
      <c r="C43" s="4" t="s">
        <v>170</v>
      </c>
      <c r="D43" s="4" t="s">
        <v>39</v>
      </c>
      <c r="E43" s="2" t="s">
        <v>94</v>
      </c>
      <c r="F43" s="5">
        <v>45574.743055555555</v>
      </c>
      <c r="G43" s="6">
        <v>45579.961111111115</v>
      </c>
      <c r="H43" s="2" t="s">
        <v>149</v>
      </c>
    </row>
    <row r="44" spans="1:8" ht="15.75">
      <c r="A44" s="2">
        <v>41</v>
      </c>
      <c r="B44" s="2" t="s">
        <v>177</v>
      </c>
      <c r="C44" s="4" t="s">
        <v>170</v>
      </c>
      <c r="D44" s="4" t="s">
        <v>40</v>
      </c>
      <c r="E44" s="2" t="s">
        <v>95</v>
      </c>
      <c r="F44" s="5">
        <v>45580.254861111112</v>
      </c>
      <c r="G44" s="6">
        <v>45580.763888888891</v>
      </c>
      <c r="H44" s="2" t="s">
        <v>150</v>
      </c>
    </row>
    <row r="45" spans="1:8" ht="15.75">
      <c r="A45" s="2">
        <v>42</v>
      </c>
      <c r="B45" s="2" t="s">
        <v>177</v>
      </c>
      <c r="C45" s="4" t="s">
        <v>170</v>
      </c>
      <c r="D45" s="4" t="s">
        <v>41</v>
      </c>
      <c r="E45" s="2" t="s">
        <v>96</v>
      </c>
      <c r="F45" s="5">
        <v>45581.763888888891</v>
      </c>
      <c r="G45" s="6">
        <v>45587.365277777775</v>
      </c>
      <c r="H45" s="2" t="s">
        <v>151</v>
      </c>
    </row>
    <row r="46" spans="1:8" ht="15.75">
      <c r="A46" s="2">
        <v>43</v>
      </c>
      <c r="B46" s="2" t="s">
        <v>177</v>
      </c>
      <c r="C46" s="4" t="s">
        <v>170</v>
      </c>
      <c r="D46" s="4" t="s">
        <v>42</v>
      </c>
      <c r="E46" s="2" t="s">
        <v>97</v>
      </c>
      <c r="F46" s="5">
        <v>45587.44930555555</v>
      </c>
      <c r="G46" s="6">
        <v>45587.921527777777</v>
      </c>
      <c r="H46" s="2" t="s">
        <v>152</v>
      </c>
    </row>
    <row r="47" spans="1:8" ht="15.75">
      <c r="A47" s="2">
        <v>44</v>
      </c>
      <c r="B47" s="2" t="s">
        <v>177</v>
      </c>
      <c r="C47" s="4" t="s">
        <v>170</v>
      </c>
      <c r="D47" s="4" t="s">
        <v>43</v>
      </c>
      <c r="E47" s="2" t="s">
        <v>98</v>
      </c>
      <c r="F47" s="7">
        <v>45594.134722222225</v>
      </c>
      <c r="G47" s="8">
        <v>45599.206250000003</v>
      </c>
      <c r="H47" s="2" t="s">
        <v>153</v>
      </c>
    </row>
    <row r="48" spans="1:8" ht="15.75">
      <c r="A48" s="2">
        <v>45</v>
      </c>
      <c r="B48" s="2" t="s">
        <v>177</v>
      </c>
      <c r="C48" s="4" t="s">
        <v>170</v>
      </c>
      <c r="D48" s="4" t="s">
        <v>44</v>
      </c>
      <c r="E48" s="2" t="s">
        <v>99</v>
      </c>
      <c r="F48" s="7">
        <v>45603.402777777781</v>
      </c>
      <c r="G48" s="8">
        <v>45607.902777777781</v>
      </c>
      <c r="H48" s="2" t="s">
        <v>154</v>
      </c>
    </row>
    <row r="49" spans="1:8" ht="15.75">
      <c r="A49" s="2">
        <v>46</v>
      </c>
      <c r="B49" s="2" t="s">
        <v>177</v>
      </c>
      <c r="C49" s="4" t="s">
        <v>170</v>
      </c>
      <c r="D49" s="4" t="s">
        <v>45</v>
      </c>
      <c r="E49" s="2" t="s">
        <v>100</v>
      </c>
      <c r="F49" s="7">
        <v>45611.604166666672</v>
      </c>
      <c r="G49" s="8">
        <v>45616.645833333328</v>
      </c>
      <c r="H49" s="2" t="s">
        <v>155</v>
      </c>
    </row>
    <row r="50" spans="1:8" ht="15.75">
      <c r="A50" s="2">
        <v>47</v>
      </c>
      <c r="B50" s="2" t="s">
        <v>177</v>
      </c>
      <c r="C50" s="4" t="s">
        <v>170</v>
      </c>
      <c r="D50" s="4" t="s">
        <v>46</v>
      </c>
      <c r="E50" s="2" t="s">
        <v>101</v>
      </c>
      <c r="F50" s="7">
        <v>45616.688194444447</v>
      </c>
      <c r="G50" s="8">
        <v>45619.361111111109</v>
      </c>
      <c r="H50" s="2" t="s">
        <v>156</v>
      </c>
    </row>
    <row r="51" spans="1:8" ht="15.75">
      <c r="A51" s="2">
        <v>48</v>
      </c>
      <c r="B51" s="2" t="s">
        <v>177</v>
      </c>
      <c r="C51" s="4" t="s">
        <v>170</v>
      </c>
      <c r="D51" s="4" t="s">
        <v>47</v>
      </c>
      <c r="E51" s="2" t="s">
        <v>102</v>
      </c>
      <c r="F51" s="7">
        <v>45621.084027777775</v>
      </c>
      <c r="G51" s="8">
        <v>45626.263888888891</v>
      </c>
      <c r="H51" s="2" t="s">
        <v>157</v>
      </c>
    </row>
    <row r="52" spans="1:8" ht="15.75">
      <c r="A52" s="2">
        <v>49</v>
      </c>
      <c r="B52" s="2" t="s">
        <v>177</v>
      </c>
      <c r="C52" s="4" t="s">
        <v>170</v>
      </c>
      <c r="D52" s="4" t="s">
        <v>48</v>
      </c>
      <c r="E52" s="2" t="s">
        <v>103</v>
      </c>
      <c r="F52" s="7">
        <v>45626.305555555555</v>
      </c>
      <c r="G52" s="8">
        <v>45629.068055555559</v>
      </c>
      <c r="H52" s="2" t="s">
        <v>158</v>
      </c>
    </row>
    <row r="53" spans="1:8" ht="15.75">
      <c r="A53" s="2">
        <v>50</v>
      </c>
      <c r="B53" s="2" t="s">
        <v>177</v>
      </c>
      <c r="C53" s="4" t="s">
        <v>170</v>
      </c>
      <c r="D53" s="4" t="s">
        <v>49</v>
      </c>
      <c r="E53" s="2" t="s">
        <v>104</v>
      </c>
      <c r="F53" s="7">
        <v>45629.568749999999</v>
      </c>
      <c r="G53" s="8">
        <v>45631.425000000003</v>
      </c>
      <c r="H53" s="2" t="s">
        <v>159</v>
      </c>
    </row>
    <row r="54" spans="1:8" ht="15.75">
      <c r="A54" s="2">
        <v>51</v>
      </c>
      <c r="B54" s="2" t="s">
        <v>177</v>
      </c>
      <c r="C54" s="4" t="s">
        <v>170</v>
      </c>
      <c r="D54" s="4" t="s">
        <v>50</v>
      </c>
      <c r="E54" s="2" t="s">
        <v>105</v>
      </c>
      <c r="F54" s="7">
        <v>45631.759027777778</v>
      </c>
      <c r="G54" s="8">
        <v>45634.237500000003</v>
      </c>
      <c r="H54" s="2" t="s">
        <v>160</v>
      </c>
    </row>
    <row r="55" spans="1:8" ht="15.75">
      <c r="A55" s="2">
        <v>52</v>
      </c>
      <c r="B55" s="2" t="s">
        <v>177</v>
      </c>
      <c r="C55" s="4" t="s">
        <v>170</v>
      </c>
      <c r="D55" s="4" t="s">
        <v>51</v>
      </c>
      <c r="E55" s="2" t="s">
        <v>106</v>
      </c>
      <c r="F55" s="7">
        <v>45635.321527777778</v>
      </c>
      <c r="G55" s="8">
        <v>45639.674305555556</v>
      </c>
      <c r="H55" s="2" t="s">
        <v>161</v>
      </c>
    </row>
    <row r="56" spans="1:8" ht="15.75">
      <c r="A56" s="2">
        <v>53</v>
      </c>
      <c r="B56" s="2" t="s">
        <v>177</v>
      </c>
      <c r="C56" s="4" t="s">
        <v>170</v>
      </c>
      <c r="D56" s="4" t="s">
        <v>52</v>
      </c>
      <c r="E56" s="2" t="s">
        <v>107</v>
      </c>
      <c r="F56" s="7">
        <v>45641.090277777781</v>
      </c>
      <c r="G56" s="8">
        <v>45642.929166666669</v>
      </c>
      <c r="H56" s="2" t="s">
        <v>162</v>
      </c>
    </row>
    <row r="57" spans="1:8" ht="15.75">
      <c r="A57" s="2">
        <v>54</v>
      </c>
      <c r="B57" s="2" t="s">
        <v>177</v>
      </c>
      <c r="C57" s="4" t="s">
        <v>170</v>
      </c>
      <c r="D57" s="4" t="s">
        <v>53</v>
      </c>
      <c r="E57" s="2" t="s">
        <v>108</v>
      </c>
      <c r="F57" s="7">
        <v>45644.012499999997</v>
      </c>
      <c r="G57" s="8">
        <v>45648.854861111111</v>
      </c>
      <c r="H57" s="2" t="s">
        <v>163</v>
      </c>
    </row>
    <row r="58" spans="1:8" ht="15.75">
      <c r="A58" s="2">
        <v>55</v>
      </c>
      <c r="B58" s="2" t="s">
        <v>177</v>
      </c>
      <c r="C58" s="4" t="s">
        <v>170</v>
      </c>
      <c r="D58" s="4" t="s">
        <v>54</v>
      </c>
      <c r="E58" s="2" t="s">
        <v>109</v>
      </c>
      <c r="F58" s="7">
        <v>45650.23055555555</v>
      </c>
      <c r="G58" s="8">
        <v>45655.249305555553</v>
      </c>
      <c r="H58" s="2" t="s">
        <v>164</v>
      </c>
    </row>
  </sheetData>
  <mergeCells count="8">
    <mergeCell ref="A1:H1"/>
    <mergeCell ref="D2:E2"/>
    <mergeCell ref="A2:A3"/>
    <mergeCell ref="C2:C3"/>
    <mergeCell ref="F2:F3"/>
    <mergeCell ref="G2:G3"/>
    <mergeCell ref="H2:H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abSelected="1" workbookViewId="0">
      <selection activeCell="G9" sqref="G9"/>
    </sheetView>
  </sheetViews>
  <sheetFormatPr defaultRowHeight="15"/>
  <cols>
    <col min="2" max="2" width="17.7109375" customWidth="1"/>
    <col min="3" max="3" width="13.5703125" customWidth="1"/>
    <col min="4" max="4" width="18.7109375" customWidth="1"/>
    <col min="5" max="5" width="19.28515625" customWidth="1"/>
    <col min="6" max="6" width="20.42578125" customWidth="1"/>
    <col min="7" max="7" width="22" customWidth="1"/>
    <col min="8" max="8" width="23.5703125" customWidth="1"/>
  </cols>
  <sheetData>
    <row r="1" spans="1:8" ht="65.25" customHeight="1">
      <c r="A1" s="21" t="s">
        <v>204</v>
      </c>
      <c r="B1" s="22"/>
      <c r="C1" s="22"/>
      <c r="D1" s="22"/>
      <c r="E1" s="22"/>
      <c r="F1" s="22"/>
      <c r="G1" s="22"/>
      <c r="H1" s="22"/>
    </row>
    <row r="2" spans="1:8" ht="15.75">
      <c r="A2" s="25" t="s">
        <v>167</v>
      </c>
      <c r="B2" s="27" t="s">
        <v>172</v>
      </c>
      <c r="C2" s="27" t="s">
        <v>169</v>
      </c>
      <c r="D2" s="23" t="s">
        <v>178</v>
      </c>
      <c r="E2" s="24"/>
      <c r="F2" s="25" t="s">
        <v>173</v>
      </c>
      <c r="G2" s="25" t="s">
        <v>168</v>
      </c>
      <c r="H2" s="27" t="s">
        <v>171</v>
      </c>
    </row>
    <row r="3" spans="1:8" ht="15.75">
      <c r="A3" s="26"/>
      <c r="B3" s="28"/>
      <c r="C3" s="28"/>
      <c r="D3" s="10" t="s">
        <v>165</v>
      </c>
      <c r="E3" s="10" t="s">
        <v>166</v>
      </c>
      <c r="F3" s="26"/>
      <c r="G3" s="26"/>
      <c r="H3" s="28"/>
    </row>
    <row r="4" spans="1:8" ht="15.75" customHeight="1">
      <c r="A4" s="3">
        <v>1</v>
      </c>
      <c r="B4" s="3" t="s">
        <v>177</v>
      </c>
      <c r="C4" s="3" t="s">
        <v>170</v>
      </c>
      <c r="D4" s="3" t="s">
        <v>198</v>
      </c>
      <c r="E4" s="3" t="s">
        <v>199</v>
      </c>
      <c r="F4" s="11">
        <v>45671.254861111112</v>
      </c>
      <c r="G4" s="11">
        <v>45677.405555555553</v>
      </c>
      <c r="H4" s="3" t="s">
        <v>202</v>
      </c>
    </row>
    <row r="5" spans="1:8" ht="15.75">
      <c r="A5" s="3">
        <v>2</v>
      </c>
      <c r="B5" s="3" t="s">
        <v>177</v>
      </c>
      <c r="C5" s="3" t="s">
        <v>170</v>
      </c>
      <c r="D5" s="3" t="s">
        <v>200</v>
      </c>
      <c r="E5" s="3" t="s">
        <v>201</v>
      </c>
      <c r="F5" s="12">
        <v>45666.458333333336</v>
      </c>
      <c r="G5" s="18">
        <v>45667.379861111112</v>
      </c>
      <c r="H5" s="3" t="s">
        <v>203</v>
      </c>
    </row>
  </sheetData>
  <mergeCells count="8">
    <mergeCell ref="A1:H1"/>
    <mergeCell ref="A2:A3"/>
    <mergeCell ref="B2:B3"/>
    <mergeCell ref="C2:C3"/>
    <mergeCell ref="D2:E2"/>
    <mergeCell ref="F2:F3"/>
    <mergeCell ref="G2:G3"/>
    <mergeCell ref="H2:H3"/>
  </mergeCells>
  <conditionalFormatting sqref="C4:E4 H4">
    <cfRule type="expression" dxfId="1" priority="2">
      <formula>ISEVEN($A4)</formula>
    </cfRule>
  </conditionalFormatting>
  <conditionalFormatting sqref="F4:G5">
    <cfRule type="expression" dxfId="0" priority="1">
      <formula>ISEVEN($A4)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9F16C3C-FD67-41D5-80BA-D65BEBCF3828}"/>
</file>

<file path=customXml/itemProps2.xml><?xml version="1.0" encoding="utf-8"?>
<ds:datastoreItem xmlns:ds="http://schemas.openxmlformats.org/officeDocument/2006/customXml" ds:itemID="{BD2C4527-85B3-4994-835A-0E443C1CE531}"/>
</file>

<file path=customXml/itemProps3.xml><?xml version="1.0" encoding="utf-8"?>
<ds:datastoreItem xmlns:ds="http://schemas.openxmlformats.org/officeDocument/2006/customXml" ds:itemID="{C8AD8853-48A5-46BC-A4D0-20400CD47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MKN trên 10 ngày năm 2023</vt:lpstr>
      <vt:lpstr>MKT trên10 ngày năm 2024</vt:lpstr>
      <vt:lpstr>MKT Từ 6h đến 10 ngày năm 2024</vt:lpstr>
      <vt:lpstr>MKN từ 6h đến 10 ngày 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2025-01-20T02:52:26Z</dcterms:created>
  <dcterms:modified xsi:type="dcterms:W3CDTF">2025-01-21T02:46:52Z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